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6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4" i="1" l="1"/>
  <c r="G3" i="1" s="1"/>
  <c r="G5" i="1"/>
  <c r="G6" i="1"/>
  <c r="G7" i="1"/>
  <c r="G8" i="1"/>
  <c r="D8" i="1" l="1"/>
  <c r="E8" i="1" s="1"/>
  <c r="D7" i="1"/>
  <c r="E7" i="1" s="1"/>
  <c r="D6" i="1"/>
  <c r="D5" i="1"/>
  <c r="E5" i="1" s="1"/>
  <c r="D4" i="1"/>
  <c r="E4" i="1" s="1"/>
  <c r="E6" i="1" l="1"/>
  <c r="F6" i="1" s="1"/>
  <c r="F5" i="1"/>
  <c r="F7" i="1"/>
  <c r="F8" i="1"/>
  <c r="D10" i="1"/>
  <c r="E10" i="1" l="1"/>
  <c r="F4" i="1"/>
  <c r="F10" i="1" s="1"/>
</calcChain>
</file>

<file path=xl/sharedStrings.xml><?xml version="1.0" encoding="utf-8"?>
<sst xmlns="http://schemas.openxmlformats.org/spreadsheetml/2006/main" count="4" uniqueCount="4">
  <si>
    <t>vordering:</t>
  </si>
  <si>
    <t>btw</t>
  </si>
  <si>
    <t>totaal</t>
  </si>
  <si>
    <t>incassokosten: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</si>
</sst>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4" fontId="1" fillId="0" borderId="0" xfId="0" applyNumberFormat="1" applyFont="1"/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2" borderId="0" xfId="0" applyFill="1" applyAlignment="1">
      <alignment horizontal="left"/>
    </xf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4" fontId="0" fillId="2" borderId="0" xfId="0" applyNumberForma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145" zoomScaleNormal="145" workbookViewId="0">
      <selection activeCell="D16" sqref="D16"/>
    </sheetView>
  </sheetViews>
  <sheetFormatPr defaultRowHeight="15" x14ac:dyDescent="0.25"/>
  <cols>
    <col min="1" max="1" width="9.140625" style="2"/>
    <col min="3" max="3" width="14.28515625" customWidth="1"/>
    <col min="4" max="4" width="14.5703125" customWidth="1"/>
    <col min="7" max="7" width="9.140625" style="7"/>
  </cols>
  <sheetData>
    <row r="1" spans="1:8" ht="15.75" thickBot="1" x14ac:dyDescent="0.3"/>
    <row r="2" spans="1:8" ht="15.75" thickBot="1" x14ac:dyDescent="0.3">
      <c r="C2" s="9" t="s">
        <v>0</v>
      </c>
      <c r="D2" s="10">
        <v>100</v>
      </c>
    </row>
    <row r="3" spans="1:8" x14ac:dyDescent="0.25">
      <c r="D3" s="2"/>
      <c r="E3" s="2" t="s">
        <v>1</v>
      </c>
      <c r="F3" s="2" t="s">
        <v>2</v>
      </c>
      <c r="G3" s="3">
        <f>IF(G4&gt;=0,G4,0)</f>
        <v>15</v>
      </c>
    </row>
    <row r="4" spans="1:8" x14ac:dyDescent="0.25">
      <c r="A4" s="2">
        <v>1</v>
      </c>
      <c r="B4">
        <v>2500</v>
      </c>
      <c r="C4" s="4">
        <v>0.15</v>
      </c>
      <c r="D4" s="5">
        <f>IF(G3&gt;=40,G4,40)</f>
        <v>40</v>
      </c>
      <c r="E4" s="5">
        <f>ROUND((D4*0.21),2)</f>
        <v>8.4</v>
      </c>
      <c r="F4" s="5">
        <f>SUM(D4:E4)</f>
        <v>48.4</v>
      </c>
      <c r="G4" s="3">
        <f>IF($D$2-B4&gt;=0,B4*C4,$D$2*C4)</f>
        <v>15</v>
      </c>
    </row>
    <row r="5" spans="1:8" x14ac:dyDescent="0.25">
      <c r="A5" s="2">
        <v>2</v>
      </c>
      <c r="B5">
        <v>2500</v>
      </c>
      <c r="C5" s="4">
        <v>0.1</v>
      </c>
      <c r="D5" s="5">
        <f>IF(G5&gt;=0,G5,0)</f>
        <v>0</v>
      </c>
      <c r="E5" s="5">
        <f>ROUND((D5*0.21),2)</f>
        <v>0</v>
      </c>
      <c r="F5" s="5">
        <f t="shared" ref="F5:F8" si="0">SUM(D5:E5)</f>
        <v>0</v>
      </c>
      <c r="G5" s="3">
        <f>IF($D$2-B4&gt;=B5,B5*C5,($D$2-2500)*C5)</f>
        <v>-240</v>
      </c>
      <c r="H5" s="1"/>
    </row>
    <row r="6" spans="1:8" x14ac:dyDescent="0.25">
      <c r="A6" s="2">
        <v>3</v>
      </c>
      <c r="B6">
        <v>5000</v>
      </c>
      <c r="C6" s="4">
        <v>0.05</v>
      </c>
      <c r="D6" s="5">
        <f>IF(G6&gt;=0,G6,0)</f>
        <v>0</v>
      </c>
      <c r="E6" s="5">
        <f>ROUND((D6*0.21),2)</f>
        <v>0</v>
      </c>
      <c r="F6" s="5">
        <f t="shared" si="0"/>
        <v>0</v>
      </c>
      <c r="G6" s="3">
        <f>IF($D$2-(B4+B5)&gt;=B6,B6*C6,($D$2-5000)*C6)</f>
        <v>-245</v>
      </c>
      <c r="H6" s="1"/>
    </row>
    <row r="7" spans="1:8" x14ac:dyDescent="0.25">
      <c r="A7" s="2">
        <v>4</v>
      </c>
      <c r="B7">
        <v>190000</v>
      </c>
      <c r="C7" s="4">
        <v>0.01</v>
      </c>
      <c r="D7" s="5">
        <f>IF(G7&gt;=0,G7,0)</f>
        <v>0</v>
      </c>
      <c r="E7" s="5">
        <f>ROUND((D7*0.21),2)</f>
        <v>0</v>
      </c>
      <c r="F7" s="5">
        <f t="shared" si="0"/>
        <v>0</v>
      </c>
      <c r="G7" s="3">
        <f>IF($D$2-(B4+B5+B6)&gt;=B7,B7*C7,($D$2-10000)*C7)</f>
        <v>-99</v>
      </c>
    </row>
    <row r="8" spans="1:8" x14ac:dyDescent="0.25">
      <c r="A8" s="2">
        <v>5</v>
      </c>
      <c r="B8">
        <v>1000000</v>
      </c>
      <c r="C8" s="4">
        <v>5.0000000000000001E-3</v>
      </c>
      <c r="D8" s="6">
        <f>IF(G8&gt;=0,G8,0)</f>
        <v>0</v>
      </c>
      <c r="E8" s="6">
        <f>ROUND((D8*0.21),2)</f>
        <v>0</v>
      </c>
      <c r="F8" s="6">
        <f t="shared" si="0"/>
        <v>0</v>
      </c>
      <c r="G8" s="3">
        <f>IF($D$2-(B4+B5+B6+B7)&gt;=1000000,B8*C8,($D$2-200000)*C8)</f>
        <v>-999.5</v>
      </c>
    </row>
    <row r="9" spans="1:8" x14ac:dyDescent="0.25">
      <c r="D9" s="2"/>
      <c r="E9" s="2"/>
      <c r="F9" s="2"/>
      <c r="G9" s="8"/>
    </row>
    <row r="10" spans="1:8" x14ac:dyDescent="0.25">
      <c r="C10" s="11" t="s">
        <v>3</v>
      </c>
      <c r="D10" s="12">
        <f>SUM(D4:D8)</f>
        <v>40</v>
      </c>
      <c r="E10" s="12">
        <f>SUM(E4:E8)</f>
        <v>8.4</v>
      </c>
      <c r="F10" s="12">
        <f>SUM(F4:F8)</f>
        <v>48.4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J.M. Wisseborn</dc:creator>
  <cp:lastModifiedBy>Daniel</cp:lastModifiedBy>
  <dcterms:created xsi:type="dcterms:W3CDTF">2012-04-12T15:22:16Z</dcterms:created>
  <dcterms:modified xsi:type="dcterms:W3CDTF">2014-12-10T12:29:41Z</dcterms:modified>
</cp:coreProperties>
</file>